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M19" i="1" l="1"/>
  <c r="E19" i="1"/>
  <c r="D19" i="1"/>
  <c r="F19" i="1" l="1"/>
  <c r="C19" i="1"/>
  <c r="K19" i="1" l="1"/>
  <c r="L19" i="1" l="1"/>
  <c r="N17" i="1" l="1"/>
  <c r="I19" i="1" l="1"/>
  <c r="J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<sst xmlns="http://schemas.openxmlformats.org/spreadsheetml/2006/main" count="35" uniqueCount="35">
  <si>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</si>
  <si>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</si>
  <si>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</si>
  <si>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</si>
  <si>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</si>
  <si>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</si>
  <si>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</si>
  <si>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</si>
  <si>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</si>
  <si>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</si>
  <si>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</si>
  <si>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</si>
  <si>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</si>
  <si>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</si>
  <si>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</si>
  <si>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</si>
  <si>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</si>
  <si>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</si>
  <si>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</si>
  <si>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</si>
  <si>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</si>
  <si>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картофель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</si>
  <si>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</si>
  <si>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</si>
  <si>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</si>
  <si>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</si>
  <si>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</si>
  <si>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Суп куриный </t>
  </si>
  <si>
    <t>курица</t>
  </si>
  <si>
    <t>Чай с сахаром</t>
  </si>
  <si>
    <t xml:space="preserve">   чай</t>
  </si>
  <si>
    <t>макароны</t>
  </si>
  <si>
    <t>йогурт</t>
  </si>
  <si>
    <t>Йогурт</t>
  </si>
  <si>
    <t>Меню на 18.03.2022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</si>
</sst>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T6" sqref="T6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5" width="10.7109375" customWidth="1"/>
    <col min="6" max="6" width="9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13.140625" customWidth="1"/>
    <col min="12" max="12" width="9.140625" customWidth="1"/>
    <col min="13" max="13" width="8.85546875" customWidth="1"/>
    <col min="14" max="14" width="9.5703125" customWidth="1"/>
    <col min="15" max="15" width="10.7109375" customWidth="1"/>
    <col min="16" max="16" width="11.42578125" customWidth="1"/>
    <col min="17" max="17" width="11.5703125" customWidth="1"/>
  </cols>
  <sheetData>
    <row r="1" spans="1:17" ht="24.75" customHeight="1" x14ac:dyDescent="0.3">
      <c r="A1" s="28" t="s">
        <v>34</v>
      </c>
      <c r="B1" s="28"/>
      <c r="C1" s="28"/>
      <c r="D1" s="28"/>
      <c r="E1" s="28"/>
      <c r="F1" s="28"/>
      <c r="G1" s="16"/>
      <c r="H1" s="16"/>
      <c r="I1" s="16"/>
      <c r="L1" s="27" t="s">
        <v>25</v>
      </c>
      <c r="M1" s="27"/>
      <c r="N1" s="27"/>
      <c r="O1" s="27"/>
      <c r="P1" s="27"/>
      <c r="Q1" s="27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7"/>
      <c r="M2" s="27"/>
      <c r="N2" s="27"/>
      <c r="O2" s="27"/>
      <c r="P2" s="27"/>
      <c r="Q2" s="27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7"/>
      <c r="M3" s="27"/>
      <c r="N3" s="27"/>
      <c r="O3" s="27"/>
      <c r="P3" s="27"/>
      <c r="Q3" s="27"/>
    </row>
    <row r="4" spans="1:17" ht="33" customHeight="1" x14ac:dyDescent="0.3">
      <c r="A4" s="23" t="s">
        <v>6</v>
      </c>
      <c r="B4" s="23"/>
      <c r="C4" s="8">
        <v>104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2" t="s">
        <v>0</v>
      </c>
      <c r="B5" s="22"/>
      <c r="C5" s="24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19"/>
      <c r="Q5" s="1"/>
    </row>
    <row r="6" spans="1:17" ht="39.75" customHeight="1" x14ac:dyDescent="0.3">
      <c r="A6" s="22"/>
      <c r="B6" s="22"/>
      <c r="C6" s="3" t="s">
        <v>28</v>
      </c>
      <c r="D6" s="4" t="s">
        <v>21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24</v>
      </c>
      <c r="J6" s="11" t="s">
        <v>13</v>
      </c>
      <c r="K6" s="3" t="s">
        <v>31</v>
      </c>
      <c r="L6" s="17" t="s">
        <v>30</v>
      </c>
      <c r="M6" s="11" t="s">
        <v>8</v>
      </c>
      <c r="N6" s="11" t="s">
        <v>14</v>
      </c>
      <c r="O6" s="11" t="s">
        <v>23</v>
      </c>
      <c r="P6" s="11" t="s">
        <v>32</v>
      </c>
      <c r="Q6" s="1"/>
    </row>
    <row r="7" spans="1:17" ht="18.75" x14ac:dyDescent="0.3">
      <c r="A7" s="3" t="s">
        <v>1</v>
      </c>
      <c r="B7" s="3" t="s">
        <v>4</v>
      </c>
      <c r="C7" s="22" t="s">
        <v>9</v>
      </c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27</v>
      </c>
      <c r="C8" s="3">
        <v>74</v>
      </c>
      <c r="D8" s="3">
        <v>40</v>
      </c>
      <c r="E8" s="3"/>
      <c r="F8" s="3">
        <v>3</v>
      </c>
      <c r="G8" s="3">
        <v>5</v>
      </c>
      <c r="H8" s="3">
        <v>1.3</v>
      </c>
      <c r="I8" s="3">
        <v>2</v>
      </c>
      <c r="J8" s="1"/>
      <c r="K8" s="1">
        <v>22</v>
      </c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29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25</v>
      </c>
      <c r="F11" s="3">
        <v>3</v>
      </c>
      <c r="G11" s="3"/>
      <c r="H11" s="3">
        <v>1.6</v>
      </c>
      <c r="I11" s="3">
        <v>4</v>
      </c>
      <c r="J11" s="1"/>
      <c r="K11" s="1"/>
      <c r="L11" s="1"/>
      <c r="M11" s="1"/>
      <c r="N11" s="1">
        <v>18</v>
      </c>
      <c r="O11" s="1">
        <v>15</v>
      </c>
      <c r="P11" s="1"/>
      <c r="Q11" s="1"/>
    </row>
    <row r="12" spans="1:17" ht="24.95" customHeight="1" x14ac:dyDescent="0.3">
      <c r="A12" s="5">
        <v>5</v>
      </c>
      <c r="B12" s="9" t="s">
        <v>33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74</v>
      </c>
      <c r="D17" s="3">
        <f t="shared" ref="D17:P17" si="0">SUM(D8:D16)</f>
        <v>40</v>
      </c>
      <c r="E17" s="3">
        <f t="shared" si="0"/>
        <v>25</v>
      </c>
      <c r="F17" s="3">
        <f t="shared" si="0"/>
        <v>6</v>
      </c>
      <c r="G17" s="3">
        <f t="shared" si="0"/>
        <v>5</v>
      </c>
      <c r="H17" s="3">
        <f t="shared" si="0"/>
        <v>2.9000000000000004</v>
      </c>
      <c r="I17" s="3">
        <f t="shared" si="0"/>
        <v>6</v>
      </c>
      <c r="J17" s="3">
        <f t="shared" si="0"/>
        <v>80</v>
      </c>
      <c r="K17" s="3">
        <f t="shared" si="0"/>
        <v>22</v>
      </c>
      <c r="L17" s="3">
        <f t="shared" si="0"/>
        <v>2</v>
      </c>
      <c r="M17" s="3">
        <f t="shared" si="0"/>
        <v>30</v>
      </c>
      <c r="N17" s="3">
        <f t="shared" si="0"/>
        <v>18</v>
      </c>
      <c r="O17" s="3">
        <f t="shared" si="0"/>
        <v>15</v>
      </c>
      <c r="P17" s="3">
        <f t="shared" si="0"/>
        <v>1</v>
      </c>
      <c r="Q17" s="1"/>
    </row>
    <row r="18" spans="1:19" ht="24.95" customHeight="1" x14ac:dyDescent="0.3">
      <c r="A18" s="3"/>
      <c r="B18" s="7" t="s">
        <v>11</v>
      </c>
      <c r="C18" s="3">
        <f>$C$4*C17</f>
        <v>7696</v>
      </c>
      <c r="D18" s="3">
        <f t="shared" ref="D18:H18" si="1">$C$4*D17</f>
        <v>4160</v>
      </c>
      <c r="E18" s="3">
        <f>$C$4*E17</f>
        <v>2600</v>
      </c>
      <c r="F18" s="3">
        <f t="shared" si="1"/>
        <v>624</v>
      </c>
      <c r="G18" s="3">
        <f t="shared" si="1"/>
        <v>520</v>
      </c>
      <c r="H18" s="3">
        <f t="shared" si="1"/>
        <v>301.60000000000002</v>
      </c>
      <c r="I18" s="3">
        <f>$C$4*I17</f>
        <v>624</v>
      </c>
      <c r="J18" s="3">
        <f>$C$4*J17</f>
        <v>8320</v>
      </c>
      <c r="K18" s="3">
        <f>$C$4*K17</f>
        <v>2288</v>
      </c>
      <c r="L18" s="21">
        <f>$C$4*L17</f>
        <v>208</v>
      </c>
      <c r="M18" s="3">
        <f t="shared" ref="M18:P18" si="2">$C$4*M17</f>
        <v>3120</v>
      </c>
      <c r="N18" s="3">
        <f t="shared" si="2"/>
        <v>1872</v>
      </c>
      <c r="O18" s="3">
        <f t="shared" si="2"/>
        <v>1560</v>
      </c>
      <c r="P18" s="3">
        <f t="shared" si="2"/>
        <v>104</v>
      </c>
      <c r="Q18" s="1"/>
    </row>
    <row r="19" spans="1:19" ht="33" customHeight="1" x14ac:dyDescent="0.3">
      <c r="A19" s="3"/>
      <c r="B19" s="20" t="s">
        <v>22</v>
      </c>
      <c r="C19" s="7">
        <f>220/1000</f>
        <v>0.22</v>
      </c>
      <c r="D19" s="7">
        <f>60/1000</f>
        <v>0.06</v>
      </c>
      <c r="E19" s="7">
        <f>60/1000</f>
        <v>0.06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60/1000</f>
        <v>0.06</v>
      </c>
      <c r="L19" s="7">
        <f>1200/1000</f>
        <v>1.2</v>
      </c>
      <c r="M19" s="7">
        <f>90/1000</f>
        <v>0.09</v>
      </c>
      <c r="N19" s="7">
        <f>130/1000</f>
        <v>0.13</v>
      </c>
      <c r="O19" s="7">
        <f>140/1000</f>
        <v>0.14000000000000001</v>
      </c>
      <c r="P19" s="7">
        <v>25</v>
      </c>
      <c r="Q19" s="1"/>
    </row>
    <row r="20" spans="1:19" ht="24.95" customHeight="1" x14ac:dyDescent="0.3">
      <c r="A20" s="3"/>
      <c r="B20" s="7" t="s">
        <v>5</v>
      </c>
      <c r="C20" s="7">
        <f>C18*C19</f>
        <v>1693.1200000000001</v>
      </c>
      <c r="D20" s="7">
        <f t="shared" ref="D20:P20" si="3">D18*D19</f>
        <v>249.6</v>
      </c>
      <c r="E20" s="7">
        <f t="shared" si="3"/>
        <v>156</v>
      </c>
      <c r="F20" s="18">
        <f t="shared" si="3"/>
        <v>34.32</v>
      </c>
      <c r="G20" s="7">
        <f t="shared" si="3"/>
        <v>15.6</v>
      </c>
      <c r="H20" s="7">
        <f>H18*H19</f>
        <v>4.524</v>
      </c>
      <c r="I20" s="7">
        <f t="shared" si="3"/>
        <v>87.360000000000014</v>
      </c>
      <c r="J20" s="7">
        <f t="shared" si="3"/>
        <v>374.4</v>
      </c>
      <c r="K20" s="7">
        <f t="shared" si="3"/>
        <v>137.28</v>
      </c>
      <c r="L20" s="7">
        <f t="shared" si="3"/>
        <v>249.6</v>
      </c>
      <c r="M20" s="7">
        <f t="shared" si="3"/>
        <v>280.8</v>
      </c>
      <c r="N20" s="7">
        <f t="shared" si="3"/>
        <v>243.36</v>
      </c>
      <c r="O20" s="7">
        <f t="shared" si="3"/>
        <v>218.40000000000003</v>
      </c>
      <c r="P20" s="7">
        <f t="shared" si="3"/>
        <v>2600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6344.3640000000014</v>
      </c>
      <c r="S21">
        <f>C4*61</f>
        <v>6344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26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6344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2022-03-18T06:54:46Z</dcterms:modified>
</cp:coreProperties>
</file>