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O19" i="1"/>
  <c r="N19" i="1" l="1"/>
  <c r="C19" i="1" l="1"/>
  <c r="D19" i="1" l="1"/>
  <c r="F19" i="1" l="1"/>
  <c r="G19" i="1"/>
  <c r="J19" i="1" l="1"/>
  <c r="K19" i="1"/>
  <c r="M19" i="1" l="1"/>
  <c r="H19" i="1"/>
  <c r="F17" i="1" l="1"/>
  <c r="F18" i="1" s="1"/>
  <c r="S21" i="1"/>
  <c r="F20" i="1" l="1"/>
  <c r="L19" i="1"/>
  <c r="I19" i="1"/>
  <c r="E19" i="1"/>
  <c r="P17" i="1"/>
  <c r="P18" i="1" s="1"/>
  <c r="P20" i="1" s="1"/>
  <c r="D17" i="1"/>
  <c r="E17" i="1"/>
  <c r="E18" i="1" s="1"/>
  <c r="G17" i="1"/>
  <c r="G18" i="1" s="1"/>
  <c r="H17" i="1"/>
  <c r="H18" i="1" s="1"/>
  <c r="I17" i="1"/>
  <c r="J17" i="1"/>
  <c r="J18" i="1" s="1"/>
  <c r="K17" i="1"/>
  <c r="K18" i="1" s="1"/>
  <c r="L17" i="1"/>
  <c r="M17" i="1"/>
  <c r="N17" i="1"/>
  <c r="N18" i="1" s="1"/>
  <c r="O17" i="1"/>
  <c r="O18" i="1" s="1"/>
  <c r="O20" i="1" s="1"/>
  <c r="C17" i="1"/>
  <c r="C18" i="1" s="1"/>
  <c r="M18" i="1"/>
  <c r="I18" i="1"/>
  <c r="G20" i="1" l="1"/>
  <c r="K20" i="1"/>
  <c r="N20" i="1"/>
  <c r="J20" i="1"/>
  <c r="I20" i="1"/>
  <c r="C20" i="1"/>
  <c r="D18" i="1"/>
  <c r="D20" i="1" s="1"/>
  <c r="M20" i="1"/>
  <c r="H20" i="1"/>
  <c r="E20" i="1"/>
  <c r="L18" i="1"/>
  <c r="L20" i="1" s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<sst xmlns="http://schemas.openxmlformats.org/spreadsheetml/2006/main" count="35" uniqueCount="35">
  <si>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</si>
  <si>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</si>
  <si>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</si>
  <si>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</si>
  <si>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</si>
  <si>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</si>
  <si>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</si>
  <si>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</si>
  <si>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</si>
  <si>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</si>
  <si>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</si>
  <si>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</si>
  <si>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</si>
  <si>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</si>
  <si>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</si>
  <si>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</si>
  <si>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</si>
  <si>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Выдал кладовщик: _____________________/Султанмагомедов С.С/</t>
  </si>
  <si>
    <t>Суп тефтелевый</t>
  </si>
  <si>
    <t>Хлеб</t>
  </si>
  <si>
    <t>карто
фель</t>
  </si>
  <si>
    <t>горох
расып</t>
  </si>
  <si>
    <t xml:space="preserve">Утверждаю: руководитель Чиркатинской СОШ
_____________/ Магомедов М.А./
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</si>
  <si>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</si>
  <si>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</si>
  <si>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</si>
  <si>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</si>
  <si>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</si>
  <si>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</si>
  <si>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</si>
  <si>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</si>
  <si>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фарш</t>
  </si>
  <si>
    <t>Бананы</t>
  </si>
  <si>
    <t>бананы</t>
  </si>
  <si>
    <t>Меню на 16.02.2022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</si>
</sst>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V9" sqref="V9"/>
    </sheetView>
  </sheetViews>
  <sheetFormatPr defaultRowHeight="15" x14ac:dyDescent="0.2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 x14ac:dyDescent="0.3">
      <c r="A1" s="26" t="s">
        <v>34</v>
      </c>
      <c r="B1" s="26"/>
      <c r="C1" s="26"/>
      <c r="D1" s="26"/>
      <c r="E1" s="26"/>
      <c r="F1" s="8"/>
      <c r="G1" s="16"/>
      <c r="H1" s="16"/>
      <c r="I1" s="16"/>
      <c r="L1" s="25" t="s">
        <v>22</v>
      </c>
      <c r="M1" s="25"/>
      <c r="N1" s="25"/>
      <c r="O1" s="25"/>
      <c r="P1" s="25"/>
      <c r="Q1" s="25"/>
    </row>
    <row r="2" spans="1:17" ht="18.75" x14ac:dyDescent="0.3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 x14ac:dyDescent="0.3">
      <c r="A4" s="21" t="s">
        <v>6</v>
      </c>
      <c r="B4" s="21"/>
      <c r="C4" s="8">
        <v>101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 x14ac:dyDescent="0.3">
      <c r="A6" s="20"/>
      <c r="B6" s="20"/>
      <c r="C6" s="9" t="s">
        <v>20</v>
      </c>
      <c r="D6" s="4" t="s">
        <v>31</v>
      </c>
      <c r="E6" s="3" t="s">
        <v>13</v>
      </c>
      <c r="F6" s="9" t="s">
        <v>29</v>
      </c>
      <c r="G6" s="3" t="s">
        <v>24</v>
      </c>
      <c r="H6" s="9" t="s">
        <v>21</v>
      </c>
      <c r="I6" s="3" t="s">
        <v>16</v>
      </c>
      <c r="J6" s="11" t="s">
        <v>27</v>
      </c>
      <c r="K6" s="1" t="s">
        <v>28</v>
      </c>
      <c r="L6" s="17" t="s">
        <v>14</v>
      </c>
      <c r="M6" s="11" t="s">
        <v>8</v>
      </c>
      <c r="N6" s="11" t="s">
        <v>33</v>
      </c>
      <c r="O6" s="11" t="s">
        <v>30</v>
      </c>
      <c r="P6" s="11" t="s">
        <v>25</v>
      </c>
      <c r="Q6" s="1"/>
    </row>
    <row r="7" spans="1:17" ht="18.75" x14ac:dyDescent="0.3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18</v>
      </c>
      <c r="C8" s="3">
        <v>46</v>
      </c>
      <c r="D8" s="3">
        <v>64</v>
      </c>
      <c r="E8" s="3">
        <v>3</v>
      </c>
      <c r="F8" s="3">
        <v>5</v>
      </c>
      <c r="G8" s="3">
        <v>11</v>
      </c>
      <c r="H8" s="3">
        <v>13</v>
      </c>
      <c r="I8" s="3">
        <v>20</v>
      </c>
      <c r="J8" s="1">
        <v>5</v>
      </c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/>
      <c r="K9" s="1">
        <v>90</v>
      </c>
      <c r="L9" s="1"/>
      <c r="M9" s="1"/>
      <c r="N9" s="12"/>
      <c r="O9" s="1"/>
      <c r="P9" s="1"/>
      <c r="Q9" s="1"/>
    </row>
    <row r="10" spans="1:17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100</v>
      </c>
      <c r="O11" s="1"/>
      <c r="P11" s="1"/>
      <c r="Q11" s="1"/>
    </row>
    <row r="12" spans="1:17" ht="24.95" customHeight="1" x14ac:dyDescent="0.3">
      <c r="A12" s="5">
        <v>5</v>
      </c>
      <c r="B12" s="9" t="s">
        <v>15</v>
      </c>
      <c r="C12" s="3"/>
      <c r="D12" s="3"/>
      <c r="E12" s="3">
        <v>2.2999999999999998</v>
      </c>
      <c r="F12" s="3">
        <v>2</v>
      </c>
      <c r="G12" s="3"/>
      <c r="H12" s="3"/>
      <c r="I12" s="3"/>
      <c r="J12" s="1"/>
      <c r="K12" s="1"/>
      <c r="L12" s="1"/>
      <c r="M12" s="1"/>
      <c r="N12" s="1"/>
      <c r="O12" s="1">
        <v>34</v>
      </c>
      <c r="P12" s="1">
        <v>7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46</v>
      </c>
      <c r="D17" s="3">
        <f t="shared" ref="D17:P17" si="0">SUM(D8:D16)</f>
        <v>64</v>
      </c>
      <c r="E17" s="3">
        <f t="shared" si="0"/>
        <v>5.3</v>
      </c>
      <c r="F17" s="3">
        <f t="shared" si="0"/>
        <v>7</v>
      </c>
      <c r="G17" s="3">
        <f t="shared" si="0"/>
        <v>11</v>
      </c>
      <c r="H17" s="3">
        <f t="shared" si="0"/>
        <v>13</v>
      </c>
      <c r="I17" s="3">
        <f t="shared" si="0"/>
        <v>20</v>
      </c>
      <c r="J17" s="3">
        <f t="shared" si="0"/>
        <v>5</v>
      </c>
      <c r="K17" s="3">
        <f t="shared" si="0"/>
        <v>90</v>
      </c>
      <c r="L17" s="3">
        <f t="shared" si="0"/>
        <v>2</v>
      </c>
      <c r="M17" s="3">
        <f t="shared" si="0"/>
        <v>30</v>
      </c>
      <c r="N17" s="3">
        <f t="shared" si="0"/>
        <v>100</v>
      </c>
      <c r="O17" s="3">
        <f t="shared" si="0"/>
        <v>34</v>
      </c>
      <c r="P17" s="3">
        <f t="shared" si="0"/>
        <v>7</v>
      </c>
      <c r="Q17" s="1"/>
    </row>
    <row r="18" spans="1:19" ht="24.95" customHeight="1" x14ac:dyDescent="0.3">
      <c r="A18" s="3"/>
      <c r="B18" s="7" t="s">
        <v>11</v>
      </c>
      <c r="C18" s="3">
        <f>$C$4*C17</f>
        <v>4646</v>
      </c>
      <c r="D18" s="3">
        <f t="shared" ref="D18:H18" si="1">$C$4*D17</f>
        <v>6464</v>
      </c>
      <c r="E18" s="3">
        <f t="shared" si="1"/>
        <v>535.29999999999995</v>
      </c>
      <c r="F18" s="3">
        <f t="shared" si="1"/>
        <v>707</v>
      </c>
      <c r="G18" s="3">
        <f t="shared" si="1"/>
        <v>1111</v>
      </c>
      <c r="H18" s="3">
        <f t="shared" si="1"/>
        <v>1313</v>
      </c>
      <c r="I18" s="3">
        <f>$C$4*I17</f>
        <v>2020</v>
      </c>
      <c r="J18" s="19">
        <f>$C$4*J17</f>
        <v>505</v>
      </c>
      <c r="K18" s="3">
        <f>$C$4*K17</f>
        <v>9090</v>
      </c>
      <c r="L18" s="3">
        <f>$C$4*L17</f>
        <v>202</v>
      </c>
      <c r="M18" s="3">
        <f t="shared" ref="M18:P18" si="2">$C$4*M17</f>
        <v>3030</v>
      </c>
      <c r="N18" s="3">
        <f t="shared" si="2"/>
        <v>10100</v>
      </c>
      <c r="O18" s="3">
        <f t="shared" si="2"/>
        <v>3434</v>
      </c>
      <c r="P18" s="3">
        <f t="shared" si="2"/>
        <v>707</v>
      </c>
      <c r="Q18" s="1"/>
    </row>
    <row r="19" spans="1:19" ht="24.95" customHeight="1" x14ac:dyDescent="0.3">
      <c r="A19" s="3"/>
      <c r="B19" s="7" t="s">
        <v>12</v>
      </c>
      <c r="C19" s="7">
        <f>55/1000</f>
        <v>5.5E-2</v>
      </c>
      <c r="D19" s="7">
        <f>500/1000</f>
        <v>0.5</v>
      </c>
      <c r="E19" s="7">
        <f>15/1000</f>
        <v>1.4999999999999999E-2</v>
      </c>
      <c r="F19" s="7">
        <f>140/1000</f>
        <v>0.14000000000000001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60/1000</f>
        <v>0.06</v>
      </c>
      <c r="N19" s="7">
        <f>120/1000</f>
        <v>0.12</v>
      </c>
      <c r="O19" s="7">
        <f>55/1000</f>
        <v>5.5E-2</v>
      </c>
      <c r="P19" s="7">
        <f>55/1000</f>
        <v>5.5E-2</v>
      </c>
      <c r="Q19" s="1"/>
    </row>
    <row r="20" spans="1:19" ht="24.95" customHeight="1" x14ac:dyDescent="0.3">
      <c r="A20" s="3"/>
      <c r="B20" s="7" t="s">
        <v>5</v>
      </c>
      <c r="C20" s="7">
        <f>C18*C19</f>
        <v>255.53</v>
      </c>
      <c r="D20" s="7">
        <f t="shared" ref="D20:P20" si="3">D18*D19</f>
        <v>3232</v>
      </c>
      <c r="E20" s="7">
        <f t="shared" si="3"/>
        <v>8.0294999999999987</v>
      </c>
      <c r="F20" s="7">
        <f t="shared" si="3"/>
        <v>98.98</v>
      </c>
      <c r="G20" s="7">
        <f t="shared" si="3"/>
        <v>66.66</v>
      </c>
      <c r="H20" s="7">
        <f>H18*H19</f>
        <v>65.650000000000006</v>
      </c>
      <c r="I20" s="7">
        <f t="shared" si="3"/>
        <v>60.599999999999994</v>
      </c>
      <c r="J20" s="7">
        <f t="shared" si="3"/>
        <v>101</v>
      </c>
      <c r="K20" s="7">
        <f t="shared" si="3"/>
        <v>409.05</v>
      </c>
      <c r="L20" s="7">
        <f t="shared" si="3"/>
        <v>242.39999999999998</v>
      </c>
      <c r="M20" s="7">
        <f t="shared" si="3"/>
        <v>181.79999999999998</v>
      </c>
      <c r="N20" s="7">
        <f t="shared" si="3"/>
        <v>1212</v>
      </c>
      <c r="O20" s="7">
        <f t="shared" si="3"/>
        <v>188.87</v>
      </c>
      <c r="P20" s="7">
        <f t="shared" si="3"/>
        <v>38.884999999999998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6161.4544999999998</v>
      </c>
      <c r="S21">
        <f>61*C4</f>
        <v>6161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17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23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2022-02-25T06:31:38Z</dcterms:modified>
</cp:coreProperties>
</file>