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E19" i="1" l="1"/>
  <c r="H19" i="1"/>
  <c r="G19" i="1"/>
  <c r="O19" i="1" l="1"/>
  <c r="C19" i="1"/>
  <c r="N19" i="1" l="1"/>
  <c r="M19" i="1" l="1"/>
  <c r="J19" i="1" l="1"/>
  <c r="R21" i="1" l="1"/>
  <c r="L19" i="1"/>
  <c r="I19" i="1"/>
  <c r="F19" i="1"/>
  <c r="D17" i="1"/>
  <c r="D18" i="1" s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I20" i="1" s="1"/>
  <c r="J17" i="1"/>
  <c r="J18" i="1" s="1"/>
  <c r="K17" i="1"/>
  <c r="L17" i="1"/>
  <c r="M17" i="1"/>
  <c r="M18" i="1" s="1"/>
  <c r="N17" i="1"/>
  <c r="N18" i="1" s="1"/>
  <c r="N20" i="1" s="1"/>
  <c r="O17" i="1"/>
  <c r="O18" i="1" s="1"/>
  <c r="C17" i="1"/>
  <c r="C18" i="1" s="1"/>
  <c r="K18" i="1"/>
  <c r="K20" i="1" s="1"/>
  <c r="J20" i="1" l="1"/>
  <c r="C20" i="1"/>
  <c r="O20" i="1"/>
  <c r="M20" i="1"/>
  <c r="H20" i="1"/>
  <c r="F20" i="1"/>
  <c r="D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<sst xmlns="http://schemas.openxmlformats.org/spreadsheetml/2006/main" count="36" uniqueCount="36">
  <si>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</si>
  <si>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</si>
  <si>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</si>
  <si>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</si>
  <si>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</si>
  <si>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</si>
  <si>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яйцо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</si>
  <si>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</si>
  <si>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</si>
  <si>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</si>
  <si>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</si>
  <si>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</si>
  <si>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</si>
  <si>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</si>
  <si>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мас.сл</t>
  </si>
  <si>
    <t>молоко</t>
  </si>
  <si>
    <t>соль</t>
  </si>
  <si>
    <t>чай</t>
  </si>
  <si>
    <t>хлеб</t>
  </si>
  <si>
    <t>горох</t>
  </si>
  <si>
    <t>капуста</t>
  </si>
  <si>
    <t>Каша рисовая</t>
  </si>
  <si>
    <t>Салат</t>
  </si>
  <si>
    <t>банан</t>
  </si>
  <si>
    <t>рис</t>
  </si>
  <si>
    <t>морковь</t>
  </si>
  <si>
    <t>кукуруза</t>
  </si>
  <si>
    <t>Меню на</t>
  </si>
  <si>
    <t>Выдал кладовщик: _____________________/Султанмагомедов С.С./</t>
  </si>
  <si>
    <t xml:space="preserve">                                                            Утверждаю: руководитель Чиркатинской СОШ</t>
  </si>
  <si>
    <t>Приняла повар:_____________________/Алиева Х.С./</t>
  </si>
  <si>
    <t xml:space="preserve">                                                                              _____________/Магомедов М.А./</t>
  </si>
  <si>
    <t>Хлеб</t>
  </si>
  <si>
    <t>Банан</t>
  </si>
  <si>
    <t>Яйцо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</si>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</sst>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view="pageBreakPreview" zoomScale="70" zoomScaleSheetLayoutView="70" workbookViewId="0">
      <selection activeCell="U8" sqref="U8"/>
    </sheetView>
  </sheetViews>
  <sheetFormatPr defaultRowHeight="15" x14ac:dyDescent="0.25"/>
  <cols>
    <col min="1" max="1" width="13.85546875" customWidth="1"/>
    <col min="2" max="2" width="27.140625" customWidth="1"/>
    <col min="3" max="15" width="10.7109375" customWidth="1"/>
    <col min="16" max="16" width="11.5703125" customWidth="1"/>
  </cols>
  <sheetData>
    <row r="1" spans="1:16" ht="24.75" customHeight="1" x14ac:dyDescent="0.3">
      <c r="A1" s="2" t="s">
        <v>27</v>
      </c>
      <c r="B1" s="16">
        <v>44603</v>
      </c>
      <c r="C1" s="2"/>
      <c r="D1" s="2"/>
      <c r="E1" s="2"/>
      <c r="F1" s="23" t="s">
        <v>29</v>
      </c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18.75" x14ac:dyDescent="0.3">
      <c r="A2" s="2"/>
      <c r="B2" s="2"/>
      <c r="C2" s="2"/>
      <c r="D2" s="2"/>
      <c r="E2" s="2"/>
      <c r="F2" s="23" t="s">
        <v>31</v>
      </c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</row>
    <row r="4" spans="1:16" ht="33" customHeight="1" x14ac:dyDescent="0.3">
      <c r="A4" s="19" t="s">
        <v>7</v>
      </c>
      <c r="B4" s="19"/>
      <c r="C4" s="8">
        <v>71</v>
      </c>
      <c r="D4" s="2" t="s">
        <v>8</v>
      </c>
      <c r="E4" s="2"/>
      <c r="F4" s="2"/>
      <c r="G4" s="2"/>
      <c r="H4" s="2"/>
      <c r="I4" s="2"/>
    </row>
    <row r="5" spans="1:16" ht="18.75" x14ac:dyDescent="0.3">
      <c r="A5" s="18" t="s">
        <v>0</v>
      </c>
      <c r="B5" s="18"/>
      <c r="C5" s="20" t="s">
        <v>3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/>
      <c r="P5" s="1"/>
    </row>
    <row r="6" spans="1:16" ht="18.75" x14ac:dyDescent="0.3">
      <c r="A6" s="18"/>
      <c r="B6" s="18"/>
      <c r="C6" s="3" t="s">
        <v>24</v>
      </c>
      <c r="D6" s="4" t="s">
        <v>15</v>
      </c>
      <c r="E6" s="3" t="s">
        <v>14</v>
      </c>
      <c r="F6" s="3" t="s">
        <v>16</v>
      </c>
      <c r="G6" s="3" t="s">
        <v>20</v>
      </c>
      <c r="H6" s="3" t="s">
        <v>25</v>
      </c>
      <c r="I6" s="3" t="s">
        <v>26</v>
      </c>
      <c r="J6" s="11" t="s">
        <v>19</v>
      </c>
      <c r="K6" s="1" t="s">
        <v>6</v>
      </c>
      <c r="L6" s="11" t="s">
        <v>17</v>
      </c>
      <c r="M6" s="11" t="s">
        <v>9</v>
      </c>
      <c r="N6" s="11" t="s">
        <v>18</v>
      </c>
      <c r="O6" s="11" t="s">
        <v>23</v>
      </c>
      <c r="P6" s="1"/>
    </row>
    <row r="7" spans="1:16" ht="18.75" x14ac:dyDescent="0.3">
      <c r="A7" s="3" t="s">
        <v>1</v>
      </c>
      <c r="B7" s="3" t="s">
        <v>4</v>
      </c>
      <c r="C7" s="18" t="s">
        <v>10</v>
      </c>
      <c r="D7" s="18"/>
      <c r="E7" s="18"/>
      <c r="F7" s="18"/>
      <c r="G7" s="18"/>
      <c r="H7" s="18"/>
      <c r="I7" s="18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50</v>
      </c>
      <c r="D8" s="3">
        <v>6.6000000000000003E-2</v>
      </c>
      <c r="E8" s="3">
        <v>9</v>
      </c>
      <c r="F8" s="3">
        <v>2.6</v>
      </c>
      <c r="G8" s="3"/>
      <c r="H8" s="3"/>
      <c r="I8" s="3"/>
      <c r="J8" s="1"/>
      <c r="K8" s="1"/>
      <c r="L8" s="1"/>
      <c r="M8" s="1"/>
      <c r="N8" s="1"/>
      <c r="O8" s="1"/>
      <c r="P8" s="1"/>
    </row>
    <row r="9" spans="1:16" ht="24.95" customHeight="1" x14ac:dyDescent="0.35">
      <c r="A9" s="5">
        <v>2</v>
      </c>
      <c r="B9" s="10" t="s">
        <v>22</v>
      </c>
      <c r="C9" s="3"/>
      <c r="D9" s="3"/>
      <c r="E9" s="3"/>
      <c r="F9" s="3">
        <v>2</v>
      </c>
      <c r="G9" s="3">
        <v>32</v>
      </c>
      <c r="H9" s="3">
        <v>8</v>
      </c>
      <c r="I9" s="6">
        <v>11</v>
      </c>
      <c r="J9" s="6">
        <v>13</v>
      </c>
      <c r="K9" s="1"/>
      <c r="L9" s="1"/>
      <c r="M9" s="1"/>
      <c r="N9" s="1"/>
      <c r="O9" s="1"/>
      <c r="P9" s="1"/>
    </row>
    <row r="10" spans="1:16" ht="24.95" customHeight="1" x14ac:dyDescent="0.35">
      <c r="A10" s="5">
        <v>3</v>
      </c>
      <c r="B10" s="9" t="s">
        <v>33</v>
      </c>
      <c r="C10" s="3"/>
      <c r="D10" s="3"/>
      <c r="E10" s="3"/>
      <c r="F10" s="3"/>
      <c r="G10" s="3"/>
      <c r="H10" s="3"/>
      <c r="I10" s="3"/>
      <c r="J10" s="1"/>
      <c r="K10" s="6"/>
      <c r="L10" s="6"/>
      <c r="M10" s="6"/>
      <c r="N10" s="6"/>
      <c r="O10" s="6">
        <v>200</v>
      </c>
      <c r="P10" s="1"/>
    </row>
    <row r="11" spans="1:16" ht="24.95" customHeight="1" x14ac:dyDescent="0.35">
      <c r="A11" s="5">
        <v>4</v>
      </c>
      <c r="B11" s="9" t="s">
        <v>34</v>
      </c>
      <c r="C11" s="3"/>
      <c r="D11" s="3"/>
      <c r="E11" s="3"/>
      <c r="F11" s="3"/>
      <c r="G11" s="3"/>
      <c r="H11" s="3"/>
      <c r="I11" s="3"/>
      <c r="J11" s="1"/>
      <c r="K11" s="6">
        <v>1</v>
      </c>
      <c r="L11" s="6"/>
      <c r="M11" s="6"/>
      <c r="N11" s="6"/>
      <c r="O11" s="6"/>
      <c r="P11" s="1"/>
    </row>
    <row r="12" spans="1:16" ht="24.95" customHeight="1" x14ac:dyDescent="0.35">
      <c r="A12" s="5">
        <v>5</v>
      </c>
      <c r="B12" s="9" t="s">
        <v>32</v>
      </c>
      <c r="C12" s="3"/>
      <c r="D12" s="3"/>
      <c r="E12" s="3"/>
      <c r="F12" s="3"/>
      <c r="G12" s="3"/>
      <c r="H12" s="3"/>
      <c r="I12" s="3"/>
      <c r="J12" s="1"/>
      <c r="K12" s="6"/>
      <c r="L12" s="6"/>
      <c r="M12" s="6"/>
      <c r="N12" s="6">
        <v>89</v>
      </c>
      <c r="O12" s="6"/>
      <c r="P12" s="1"/>
    </row>
    <row r="13" spans="1:16" ht="24.95" customHeight="1" x14ac:dyDescent="0.35">
      <c r="A13" s="5">
        <v>6</v>
      </c>
      <c r="B13" s="3" t="s">
        <v>35</v>
      </c>
      <c r="C13" s="3"/>
      <c r="D13" s="3"/>
      <c r="E13" s="3"/>
      <c r="F13" s="3"/>
      <c r="G13" s="3"/>
      <c r="H13" s="3"/>
      <c r="I13" s="3"/>
      <c r="J13" s="3"/>
      <c r="K13" s="6"/>
      <c r="L13" s="6">
        <v>2</v>
      </c>
      <c r="M13" s="6">
        <v>29</v>
      </c>
      <c r="N13" s="6"/>
      <c r="O13" s="6"/>
      <c r="P13" s="1"/>
    </row>
    <row r="14" spans="1:16" ht="24.95" customHeight="1" x14ac:dyDescent="0.35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6"/>
      <c r="L14" s="6"/>
      <c r="M14" s="6"/>
      <c r="N14" s="6"/>
      <c r="O14" s="6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8" ht="24.95" customHeight="1" x14ac:dyDescent="0.3">
      <c r="A17" s="3"/>
      <c r="B17" s="3" t="s">
        <v>11</v>
      </c>
      <c r="C17" s="3">
        <f>SUM(C8:C16)</f>
        <v>50</v>
      </c>
      <c r="D17" s="3">
        <f t="shared" ref="D17:O17" si="0">SUM(D8:D16)</f>
        <v>6.6000000000000003E-2</v>
      </c>
      <c r="E17" s="3">
        <f t="shared" si="0"/>
        <v>9</v>
      </c>
      <c r="F17" s="3">
        <f t="shared" si="0"/>
        <v>4.5999999999999996</v>
      </c>
      <c r="G17" s="3">
        <f t="shared" si="0"/>
        <v>32</v>
      </c>
      <c r="H17" s="3">
        <f t="shared" si="0"/>
        <v>8</v>
      </c>
      <c r="I17" s="3">
        <f t="shared" si="0"/>
        <v>11</v>
      </c>
      <c r="J17" s="3">
        <f t="shared" si="0"/>
        <v>13</v>
      </c>
      <c r="K17" s="3">
        <f t="shared" si="0"/>
        <v>1</v>
      </c>
      <c r="L17" s="3">
        <f t="shared" si="0"/>
        <v>2</v>
      </c>
      <c r="M17" s="3">
        <f t="shared" si="0"/>
        <v>29</v>
      </c>
      <c r="N17" s="3">
        <f t="shared" si="0"/>
        <v>89</v>
      </c>
      <c r="O17" s="3">
        <f t="shared" si="0"/>
        <v>200</v>
      </c>
      <c r="P17" s="1"/>
    </row>
    <row r="18" spans="1:18" ht="24.95" customHeight="1" x14ac:dyDescent="0.3">
      <c r="A18" s="3"/>
      <c r="B18" s="7" t="s">
        <v>12</v>
      </c>
      <c r="C18" s="3">
        <f>$C$4*C17</f>
        <v>3550</v>
      </c>
      <c r="D18" s="17">
        <f t="shared" ref="D18:H18" si="1">$C$4*D17</f>
        <v>4.6859999999999999</v>
      </c>
      <c r="E18" s="3">
        <f>$C$4*E17</f>
        <v>639</v>
      </c>
      <c r="F18" s="3">
        <f t="shared" si="1"/>
        <v>326.59999999999997</v>
      </c>
      <c r="G18" s="3">
        <f t="shared" si="1"/>
        <v>2272</v>
      </c>
      <c r="H18" s="3">
        <f t="shared" si="1"/>
        <v>568</v>
      </c>
      <c r="I18" s="3">
        <f>$C$4*I17</f>
        <v>781</v>
      </c>
      <c r="J18" s="3">
        <f>$C$4*J17</f>
        <v>923</v>
      </c>
      <c r="K18" s="3">
        <f>$C$4*K17</f>
        <v>71</v>
      </c>
      <c r="L18" s="3">
        <f>$C$4*L17</f>
        <v>142</v>
      </c>
      <c r="M18" s="3">
        <f t="shared" ref="M18:O18" si="2">$C$4*M17</f>
        <v>2059</v>
      </c>
      <c r="N18" s="3">
        <f t="shared" si="2"/>
        <v>6319</v>
      </c>
      <c r="O18" s="3">
        <f t="shared" si="2"/>
        <v>14200</v>
      </c>
      <c r="P18" s="1"/>
    </row>
    <row r="19" spans="1:18" ht="24.95" customHeight="1" x14ac:dyDescent="0.3">
      <c r="A19" s="3"/>
      <c r="B19" s="7" t="s">
        <v>13</v>
      </c>
      <c r="C19" s="7">
        <f>60/1000</f>
        <v>0.06</v>
      </c>
      <c r="D19" s="7">
        <v>85</v>
      </c>
      <c r="E19" s="7">
        <f>750/1000</f>
        <v>0.75</v>
      </c>
      <c r="F19" s="7">
        <f>15/1000</f>
        <v>1.4999999999999999E-2</v>
      </c>
      <c r="G19" s="7">
        <f>55/1000</f>
        <v>5.5E-2</v>
      </c>
      <c r="H19" s="7">
        <f>55/1000</f>
        <v>5.5E-2</v>
      </c>
      <c r="I19" s="7">
        <f>140/1000</f>
        <v>0.14000000000000001</v>
      </c>
      <c r="J19" s="7">
        <f>130/1000</f>
        <v>0.13</v>
      </c>
      <c r="K19" s="7">
        <v>8</v>
      </c>
      <c r="L19" s="7">
        <f>1200/1000</f>
        <v>1.2</v>
      </c>
      <c r="M19" s="7">
        <f>60/1000</f>
        <v>0.06</v>
      </c>
      <c r="N19" s="7">
        <f>45/1000</f>
        <v>4.4999999999999998E-2</v>
      </c>
      <c r="O19" s="7">
        <f>120/1000</f>
        <v>0.12</v>
      </c>
      <c r="P19" s="1"/>
    </row>
    <row r="20" spans="1:18" ht="24.95" customHeight="1" x14ac:dyDescent="0.3">
      <c r="A20" s="3"/>
      <c r="B20" s="7" t="s">
        <v>5</v>
      </c>
      <c r="C20" s="7">
        <f>C18*C19</f>
        <v>213</v>
      </c>
      <c r="D20" s="7">
        <f t="shared" ref="D20:O20" si="3">D18*D19</f>
        <v>398.31</v>
      </c>
      <c r="E20" s="7">
        <f t="shared" si="3"/>
        <v>479.25</v>
      </c>
      <c r="F20" s="7">
        <f t="shared" si="3"/>
        <v>4.8989999999999991</v>
      </c>
      <c r="G20" s="7">
        <f t="shared" si="3"/>
        <v>124.96</v>
      </c>
      <c r="H20" s="7">
        <f>H18*H19</f>
        <v>31.24</v>
      </c>
      <c r="I20" s="7">
        <f t="shared" si="3"/>
        <v>109.34</v>
      </c>
      <c r="J20" s="7">
        <f t="shared" si="3"/>
        <v>119.99000000000001</v>
      </c>
      <c r="K20" s="7">
        <f t="shared" si="3"/>
        <v>568</v>
      </c>
      <c r="L20" s="7">
        <f t="shared" si="3"/>
        <v>170.4</v>
      </c>
      <c r="M20" s="7">
        <f t="shared" si="3"/>
        <v>123.53999999999999</v>
      </c>
      <c r="N20" s="7">
        <f t="shared" si="3"/>
        <v>284.35499999999996</v>
      </c>
      <c r="O20" s="7">
        <f t="shared" si="3"/>
        <v>1704</v>
      </c>
      <c r="P20" s="12"/>
    </row>
    <row r="21" spans="1:18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4331.2839999999997</v>
      </c>
      <c r="R21">
        <f>C4*61</f>
        <v>4331</v>
      </c>
    </row>
    <row r="22" spans="1:18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8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8" ht="18.75" x14ac:dyDescent="0.3">
      <c r="A24" s="2"/>
      <c r="B24" s="2" t="s">
        <v>28</v>
      </c>
      <c r="C24" s="2"/>
      <c r="D24" s="2"/>
      <c r="E24" s="2"/>
      <c r="F24" s="2"/>
      <c r="G24" s="2"/>
      <c r="H24" s="2"/>
      <c r="I24" s="2"/>
    </row>
    <row r="25" spans="1:18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8" ht="18.75" x14ac:dyDescent="0.3">
      <c r="A26" s="2"/>
      <c r="B26" s="2" t="s">
        <v>30</v>
      </c>
      <c r="C26" s="2"/>
      <c r="D26" s="2"/>
      <c r="E26" s="2"/>
      <c r="F26" s="2"/>
      <c r="G26" s="2"/>
      <c r="H26" s="2"/>
      <c r="I26" s="2"/>
    </row>
    <row r="29" spans="1:18" ht="21" x14ac:dyDescent="0.35">
      <c r="O29" s="14"/>
    </row>
  </sheetData>
  <mergeCells count="6">
    <mergeCell ref="A5:B6"/>
    <mergeCell ref="C7:I7"/>
    <mergeCell ref="A4:B4"/>
    <mergeCell ref="C5:O5"/>
    <mergeCell ref="F1:P1"/>
    <mergeCell ref="F2:P2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2022-03-01T11:37:36Z</dcterms:modified>
</cp:coreProperties>
</file>