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" sheetId="1" r:id="rId1"/>
  </sheets>
  <definedNames>
    <definedName name="_xlnm.Print_Area" localSheetId="0">меню!$A$1:$P$26</definedName>
  </definedNames>
  <calcPr calcId="145621"/>
</workbook>
</file>

<file path=xl/calcChain.xml><?xml version="1.0" encoding="utf-8"?>
<calcChain xmlns="http://schemas.openxmlformats.org/spreadsheetml/2006/main">
  <c r="O19" i="1" l="1"/>
  <c r="G19" i="1"/>
  <c r="D19" i="1" l="1"/>
  <c r="C19" i="1" l="1"/>
  <c r="J19" i="1" l="1"/>
  <c r="E19" i="1" l="1"/>
  <c r="M19" i="1" l="1"/>
  <c r="L19" i="1" l="1"/>
  <c r="K19" i="1" l="1"/>
  <c r="I19" i="1" l="1"/>
  <c r="R21" i="1" l="1"/>
  <c r="N19" i="1"/>
  <c r="H19" i="1"/>
  <c r="D17" i="1"/>
  <c r="E17" i="1"/>
  <c r="E18" i="1" s="1"/>
  <c r="F17" i="1"/>
  <c r="F18" i="1" s="1"/>
  <c r="G17" i="1"/>
  <c r="G18" i="1" s="1"/>
  <c r="G20" i="1" s="1"/>
  <c r="H17" i="1"/>
  <c r="H18" i="1" s="1"/>
  <c r="I17" i="1"/>
  <c r="I18" i="1" s="1"/>
  <c r="J17" i="1"/>
  <c r="J18" i="1" s="1"/>
  <c r="K17" i="1"/>
  <c r="K18" i="1" s="1"/>
  <c r="L17" i="1"/>
  <c r="M17" i="1"/>
  <c r="M18" i="1" s="1"/>
  <c r="N17" i="1"/>
  <c r="N18" i="1" s="1"/>
  <c r="O17" i="1"/>
  <c r="O18" i="1" s="1"/>
  <c r="C17" i="1"/>
  <c r="C18" i="1" s="1"/>
  <c r="N20" i="1" l="1"/>
  <c r="K20" i="1"/>
  <c r="J20" i="1"/>
  <c r="I20" i="1"/>
  <c r="C20" i="1"/>
  <c r="D18" i="1"/>
  <c r="D20" i="1" s="1"/>
  <c r="O20" i="1"/>
  <c r="M20" i="1"/>
  <c r="H20" i="1"/>
  <c r="F20" i="1"/>
  <c r="L18" i="1"/>
  <c r="L20" i="1" s="1"/>
  <c r="E20" i="1"/>
  <c r="P21" i="1" l="1"/>
</calcChain>
</file>

<file path=xl/sharedStrings.xml><?xml version="1.0" encoding="utf-8"?>
<sst xmlns="http://schemas.openxmlformats.org/spreadsheetml/2006/main" count="34" uniqueCount="34">
  <si>
    <t>Меню</t>
  </si>
  <si>
    <t>№</t>
  </si>
  <si>
    <t>ИТОГО</t>
  </si>
  <si>
    <t>Наименование продуктов питания</t>
  </si>
  <si>
    <t>Наименование</t>
  </si>
  <si>
    <t>На сумму (руб)</t>
  </si>
  <si>
    <t>Количество довольствующихся</t>
  </si>
  <si>
    <t>человек</t>
  </si>
  <si>
    <t>сахар</t>
  </si>
  <si>
    <t>Количество продуктов питания на 1 человека</t>
  </si>
  <si>
    <t>Итого на человека (гр)</t>
  </si>
  <si>
    <t>На общее число (гр)</t>
  </si>
  <si>
    <t>Цена (руб. за грамм)</t>
  </si>
  <si>
    <t>соль</t>
  </si>
  <si>
    <t>чай</t>
  </si>
  <si>
    <t>хлеб</t>
  </si>
  <si>
    <t>горох</t>
  </si>
  <si>
    <t>Салат</t>
  </si>
  <si>
    <t>морковь</t>
  </si>
  <si>
    <t>Меню на</t>
  </si>
  <si>
    <t>гречка</t>
  </si>
  <si>
    <t>Каша гречневая с курицей</t>
  </si>
  <si>
    <t>курица</t>
  </si>
  <si>
    <t>масл.
подсол</t>
  </si>
  <si>
    <t>лук</t>
  </si>
  <si>
    <t xml:space="preserve">Утверждаю: руководитель Чиркатинской СОШ
_____________/Магомедов М.А./
</t>
  </si>
  <si>
    <t>Выдал кладовщик: _____________________/Султанмагомедов С.С./</t>
  </si>
  <si>
    <t>Приняла повар:_____________________/Алиева Х.С./</t>
  </si>
  <si>
    <t>Хлеб</t>
  </si>
  <si>
    <t xml:space="preserve">Чай с сахаром </t>
  </si>
  <si>
    <t xml:space="preserve">капуста </t>
  </si>
  <si>
    <t xml:space="preserve">кукуруза </t>
  </si>
  <si>
    <t>Конфеты "kitkat"</t>
  </si>
  <si>
    <t>конфеты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</si>
</sst>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1" fillId="2" borderId="1" xfId="0" applyFont="1" applyFill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/>
    <xf numFmtId="1" fontId="0" fillId="0" borderId="1" xfId="0" applyNumberFormat="1" applyBorder="1"/>
    <xf numFmtId="0" fontId="1" fillId="0" borderId="1" xfId="0" applyFont="1" applyBorder="1" applyAlignment="1">
      <alignment horizontal="center"/>
    </xf>
    <xf numFmtId="0" fontId="2" fillId="0" borderId="0" xfId="0" applyFont="1"/>
    <xf numFmtId="1" fontId="3" fillId="0" borderId="1" xfId="0" applyNumberFormat="1" applyFont="1" applyBorder="1"/>
    <xf numFmtId="14" fontId="1" fillId="0" borderId="0" xfId="0" applyNumberFormat="1" applyFont="1" applyAlignment="1">
      <alignment horizontal="left"/>
    </xf>
    <xf numFmtId="0" fontId="1" fillId="0" borderId="0" xfId="0" applyFont="1" applyAlignment="1"/>
    <xf numFmtId="0" fontId="1" fillId="0" borderId="1" xfId="0" applyFont="1" applyFill="1" applyBorder="1" applyAlignment="1">
      <alignment wrapText="1"/>
    </xf>
    <xf numFmtId="1" fontId="1" fillId="0" borderId="1" xfId="0" applyNumberFormat="1" applyFont="1" applyBorder="1"/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tabSelected="1" view="pageBreakPreview" zoomScale="60" workbookViewId="0">
      <selection activeCell="T5" sqref="T5"/>
    </sheetView>
  </sheetViews>
  <sheetFormatPr defaultRowHeight="15" x14ac:dyDescent="0.25"/>
  <cols>
    <col min="1" max="1" width="13.85546875" customWidth="1"/>
    <col min="2" max="2" width="27.140625" customWidth="1"/>
    <col min="3" max="12" width="10.7109375" customWidth="1"/>
    <col min="13" max="13" width="12.5703125" customWidth="1"/>
    <col min="14" max="14" width="8.5703125" customWidth="1"/>
    <col min="15" max="15" width="10.7109375" customWidth="1"/>
    <col min="16" max="16" width="11.5703125" customWidth="1"/>
  </cols>
  <sheetData>
    <row r="1" spans="1:16" ht="24.75" customHeight="1" x14ac:dyDescent="0.3">
      <c r="A1" s="2" t="s">
        <v>19</v>
      </c>
      <c r="B1" s="16">
        <v>44579</v>
      </c>
      <c r="C1" s="2"/>
      <c r="D1" s="2"/>
      <c r="E1" s="2"/>
      <c r="F1" s="17"/>
      <c r="G1" s="17"/>
      <c r="H1" s="17"/>
      <c r="I1" s="17"/>
      <c r="K1" s="20" t="s">
        <v>25</v>
      </c>
      <c r="L1" s="20"/>
      <c r="M1" s="20"/>
      <c r="N1" s="20"/>
      <c r="O1" s="20"/>
    </row>
    <row r="2" spans="1:16" ht="18.75" x14ac:dyDescent="0.3">
      <c r="A2" s="2"/>
      <c r="B2" s="2"/>
      <c r="C2" s="2"/>
      <c r="D2" s="2"/>
      <c r="E2" s="2"/>
      <c r="F2" s="17"/>
      <c r="G2" s="17"/>
      <c r="H2" s="17"/>
      <c r="I2" s="17"/>
      <c r="K2" s="20"/>
      <c r="L2" s="20"/>
      <c r="M2" s="20"/>
      <c r="N2" s="20"/>
      <c r="O2" s="20"/>
    </row>
    <row r="3" spans="1:16" ht="18.75" x14ac:dyDescent="0.3">
      <c r="A3" s="2"/>
      <c r="B3" s="2"/>
      <c r="C3" s="2"/>
      <c r="D3" s="2"/>
      <c r="E3" s="2"/>
      <c r="F3" s="2"/>
      <c r="G3" s="2"/>
      <c r="H3" s="2"/>
      <c r="I3" s="2"/>
      <c r="K3" s="20"/>
      <c r="L3" s="20"/>
      <c r="M3" s="20"/>
      <c r="N3" s="20"/>
      <c r="O3" s="20"/>
    </row>
    <row r="4" spans="1:16" ht="33" customHeight="1" x14ac:dyDescent="0.3">
      <c r="A4" s="22" t="s">
        <v>6</v>
      </c>
      <c r="B4" s="22"/>
      <c r="C4" s="8">
        <v>96</v>
      </c>
      <c r="D4" s="2" t="s">
        <v>7</v>
      </c>
      <c r="E4" s="2"/>
      <c r="F4" s="2"/>
      <c r="G4" s="2"/>
      <c r="H4" s="2"/>
      <c r="I4" s="2"/>
    </row>
    <row r="5" spans="1:16" ht="18.75" x14ac:dyDescent="0.3">
      <c r="A5" s="21" t="s">
        <v>0</v>
      </c>
      <c r="B5" s="21"/>
      <c r="C5" s="23" t="s">
        <v>3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5"/>
      <c r="P5" s="1"/>
    </row>
    <row r="6" spans="1:16" ht="39.75" customHeight="1" x14ac:dyDescent="0.3">
      <c r="A6" s="21"/>
      <c r="B6" s="21"/>
      <c r="C6" s="3" t="s">
        <v>20</v>
      </c>
      <c r="D6" s="4" t="s">
        <v>30</v>
      </c>
      <c r="E6" s="3" t="s">
        <v>16</v>
      </c>
      <c r="F6" s="3" t="s">
        <v>33</v>
      </c>
      <c r="G6" s="3" t="s">
        <v>22</v>
      </c>
      <c r="H6" s="3" t="s">
        <v>13</v>
      </c>
      <c r="I6" s="3" t="s">
        <v>8</v>
      </c>
      <c r="J6" s="11" t="s">
        <v>14</v>
      </c>
      <c r="K6" s="1" t="s">
        <v>15</v>
      </c>
      <c r="L6" s="18" t="s">
        <v>23</v>
      </c>
      <c r="M6" s="11" t="s">
        <v>31</v>
      </c>
      <c r="N6" s="11" t="s">
        <v>24</v>
      </c>
      <c r="O6" s="11" t="s">
        <v>18</v>
      </c>
      <c r="P6" s="1"/>
    </row>
    <row r="7" spans="1:16" ht="18.75" x14ac:dyDescent="0.3">
      <c r="A7" s="3" t="s">
        <v>1</v>
      </c>
      <c r="B7" s="3" t="s">
        <v>4</v>
      </c>
      <c r="C7" s="21" t="s">
        <v>9</v>
      </c>
      <c r="D7" s="21"/>
      <c r="E7" s="21"/>
      <c r="F7" s="21"/>
      <c r="G7" s="21"/>
      <c r="H7" s="21"/>
      <c r="I7" s="21"/>
      <c r="J7" s="1"/>
      <c r="K7" s="1"/>
      <c r="L7" s="1"/>
      <c r="M7" s="1"/>
      <c r="N7" s="1"/>
      <c r="O7" s="1"/>
      <c r="P7" s="1"/>
    </row>
    <row r="8" spans="1:16" ht="37.5" customHeight="1" x14ac:dyDescent="0.3">
      <c r="A8" s="5">
        <v>1</v>
      </c>
      <c r="B8" s="9" t="s">
        <v>21</v>
      </c>
      <c r="C8" s="3">
        <v>65</v>
      </c>
      <c r="D8" s="3"/>
      <c r="E8" s="3"/>
      <c r="F8" s="3"/>
      <c r="G8" s="19">
        <v>80</v>
      </c>
      <c r="H8" s="3">
        <v>2.6</v>
      </c>
      <c r="I8" s="3"/>
      <c r="J8" s="1"/>
      <c r="K8" s="1"/>
      <c r="L8" s="1">
        <v>5</v>
      </c>
      <c r="M8" s="1">
        <v>17</v>
      </c>
      <c r="N8" s="1">
        <v>4</v>
      </c>
      <c r="O8" s="1">
        <v>4</v>
      </c>
      <c r="P8" s="1"/>
    </row>
    <row r="9" spans="1:16" ht="24.95" customHeight="1" x14ac:dyDescent="0.3">
      <c r="A9" s="5">
        <v>2</v>
      </c>
      <c r="B9" s="10" t="s">
        <v>17</v>
      </c>
      <c r="C9" s="3"/>
      <c r="D9" s="3">
        <v>40</v>
      </c>
      <c r="E9" s="3">
        <v>21</v>
      </c>
      <c r="F9" s="3"/>
      <c r="G9" s="3"/>
      <c r="H9" s="3">
        <v>2</v>
      </c>
      <c r="I9" s="3"/>
      <c r="J9" s="1"/>
      <c r="K9" s="1"/>
      <c r="L9" s="1">
        <v>4</v>
      </c>
      <c r="M9" s="1"/>
      <c r="N9" s="12">
        <v>3</v>
      </c>
      <c r="O9" s="1">
        <v>3</v>
      </c>
      <c r="P9" s="1"/>
    </row>
    <row r="10" spans="1:16" ht="24.95" customHeight="1" x14ac:dyDescent="0.3">
      <c r="A10" s="5">
        <v>3</v>
      </c>
      <c r="B10" s="9" t="s">
        <v>32</v>
      </c>
      <c r="C10" s="3"/>
      <c r="D10" s="3"/>
      <c r="E10" s="3"/>
      <c r="F10" s="3">
        <v>2</v>
      </c>
      <c r="G10" s="3"/>
      <c r="H10" s="3"/>
      <c r="I10" s="3"/>
      <c r="J10" s="1"/>
      <c r="K10" s="1"/>
      <c r="L10" s="1"/>
      <c r="M10" s="1"/>
      <c r="N10" s="1"/>
      <c r="O10" s="1"/>
      <c r="P10" s="1"/>
    </row>
    <row r="11" spans="1:16" ht="24.95" customHeight="1" x14ac:dyDescent="0.3">
      <c r="A11" s="5">
        <v>4</v>
      </c>
      <c r="B11" s="9" t="s">
        <v>29</v>
      </c>
      <c r="C11" s="3"/>
      <c r="D11" s="3"/>
      <c r="E11" s="3"/>
      <c r="F11" s="3"/>
      <c r="G11" s="3"/>
      <c r="H11" s="3"/>
      <c r="I11" s="3">
        <v>30</v>
      </c>
      <c r="J11" s="1">
        <v>2.1</v>
      </c>
      <c r="K11" s="1"/>
      <c r="L11" s="1"/>
      <c r="M11" s="1"/>
      <c r="N11" s="1"/>
      <c r="O11" s="1"/>
      <c r="P11" s="1"/>
    </row>
    <row r="12" spans="1:16" ht="24.95" customHeight="1" x14ac:dyDescent="0.3">
      <c r="A12" s="5">
        <v>5</v>
      </c>
      <c r="B12" s="9" t="s">
        <v>28</v>
      </c>
      <c r="C12" s="3"/>
      <c r="D12" s="3"/>
      <c r="E12" s="3"/>
      <c r="F12" s="3"/>
      <c r="G12" s="3"/>
      <c r="H12" s="3"/>
      <c r="I12" s="3"/>
      <c r="J12" s="1"/>
      <c r="K12" s="1">
        <v>90</v>
      </c>
      <c r="L12" s="1"/>
      <c r="M12" s="1"/>
      <c r="N12" s="1"/>
      <c r="O12" s="1"/>
      <c r="P12" s="1"/>
    </row>
    <row r="13" spans="1:16" ht="24.95" customHeight="1" x14ac:dyDescent="0.3">
      <c r="A13" s="5">
        <v>6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1"/>
    </row>
    <row r="14" spans="1:16" ht="24.95" customHeight="1" x14ac:dyDescent="0.3">
      <c r="A14" s="13">
        <v>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1"/>
    </row>
    <row r="15" spans="1:16" ht="24.95" customHeight="1" x14ac:dyDescent="0.3">
      <c r="A15" s="13">
        <v>8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1"/>
    </row>
    <row r="16" spans="1:16" ht="24.95" customHeight="1" x14ac:dyDescent="0.3">
      <c r="A16" s="13">
        <v>9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1"/>
    </row>
    <row r="17" spans="1:19" ht="24.95" customHeight="1" x14ac:dyDescent="0.3">
      <c r="A17" s="3"/>
      <c r="B17" s="3" t="s">
        <v>10</v>
      </c>
      <c r="C17" s="3">
        <f>SUM(C8:C16)</f>
        <v>65</v>
      </c>
      <c r="D17" s="3">
        <f t="shared" ref="D17:O17" si="0">SUM(D8:D16)</f>
        <v>40</v>
      </c>
      <c r="E17" s="3">
        <f t="shared" si="0"/>
        <v>21</v>
      </c>
      <c r="F17" s="3">
        <f t="shared" si="0"/>
        <v>2</v>
      </c>
      <c r="G17" s="3">
        <f t="shared" si="0"/>
        <v>80</v>
      </c>
      <c r="H17" s="3">
        <f t="shared" si="0"/>
        <v>4.5999999999999996</v>
      </c>
      <c r="I17" s="3">
        <f t="shared" si="0"/>
        <v>30</v>
      </c>
      <c r="J17" s="3">
        <f t="shared" si="0"/>
        <v>2.1</v>
      </c>
      <c r="K17" s="3">
        <f t="shared" si="0"/>
        <v>90</v>
      </c>
      <c r="L17" s="3">
        <f t="shared" si="0"/>
        <v>9</v>
      </c>
      <c r="M17" s="3">
        <f t="shared" si="0"/>
        <v>17</v>
      </c>
      <c r="N17" s="3">
        <f t="shared" si="0"/>
        <v>7</v>
      </c>
      <c r="O17" s="3">
        <f t="shared" si="0"/>
        <v>7</v>
      </c>
      <c r="P17" s="1"/>
    </row>
    <row r="18" spans="1:19" ht="24.95" customHeight="1" x14ac:dyDescent="0.3">
      <c r="A18" s="3"/>
      <c r="B18" s="7" t="s">
        <v>11</v>
      </c>
      <c r="C18" s="3">
        <f>$C$4*C17</f>
        <v>6240</v>
      </c>
      <c r="D18" s="3">
        <f t="shared" ref="D18:H18" si="1">$C$4*D17</f>
        <v>3840</v>
      </c>
      <c r="E18" s="3">
        <f>$C$4*E17</f>
        <v>2016</v>
      </c>
      <c r="F18" s="3">
        <f t="shared" si="1"/>
        <v>192</v>
      </c>
      <c r="G18" s="3">
        <f t="shared" si="1"/>
        <v>7680</v>
      </c>
      <c r="H18" s="3">
        <f t="shared" si="1"/>
        <v>441.59999999999997</v>
      </c>
      <c r="I18" s="3">
        <f>$C$4*I17</f>
        <v>2880</v>
      </c>
      <c r="J18" s="3">
        <f>$C$4*J17</f>
        <v>201.60000000000002</v>
      </c>
      <c r="K18" s="3">
        <f>$C$4*K17</f>
        <v>8640</v>
      </c>
      <c r="L18" s="3">
        <f>$C$4*L17</f>
        <v>864</v>
      </c>
      <c r="M18" s="3">
        <f t="shared" ref="M18:O18" si="2">$C$4*M17</f>
        <v>1632</v>
      </c>
      <c r="N18" s="3">
        <f t="shared" si="2"/>
        <v>672</v>
      </c>
      <c r="O18" s="3">
        <f t="shared" si="2"/>
        <v>672</v>
      </c>
      <c r="P18" s="1"/>
    </row>
    <row r="19" spans="1:19" ht="24.95" customHeight="1" x14ac:dyDescent="0.3">
      <c r="A19" s="3"/>
      <c r="B19" s="7" t="s">
        <v>12</v>
      </c>
      <c r="C19" s="7">
        <f>120/1000</f>
        <v>0.12</v>
      </c>
      <c r="D19" s="7">
        <f>55/1000</f>
        <v>5.5E-2</v>
      </c>
      <c r="E19" s="7">
        <f>130/1000</f>
        <v>0.13</v>
      </c>
      <c r="F19" s="7">
        <v>9</v>
      </c>
      <c r="G19" s="7">
        <f>220/1000</f>
        <v>0.22</v>
      </c>
      <c r="H19" s="7">
        <f>15/1000</f>
        <v>1.4999999999999999E-2</v>
      </c>
      <c r="I19" s="7">
        <f>60/1000</f>
        <v>0.06</v>
      </c>
      <c r="J19" s="7">
        <f>1200/1000</f>
        <v>1.2</v>
      </c>
      <c r="K19" s="7">
        <f>45/1000</f>
        <v>4.4999999999999998E-2</v>
      </c>
      <c r="L19" s="7">
        <f>140/1000</f>
        <v>0.14000000000000001</v>
      </c>
      <c r="M19" s="7">
        <f>140/1000</f>
        <v>0.14000000000000001</v>
      </c>
      <c r="N19" s="7">
        <f>30/1000</f>
        <v>0.03</v>
      </c>
      <c r="O19" s="7">
        <f>55/1000</f>
        <v>5.5E-2</v>
      </c>
      <c r="P19" s="1"/>
    </row>
    <row r="20" spans="1:19" ht="24.95" customHeight="1" x14ac:dyDescent="0.3">
      <c r="A20" s="3"/>
      <c r="B20" s="7" t="s">
        <v>5</v>
      </c>
      <c r="C20" s="7">
        <f>C18*C19</f>
        <v>748.8</v>
      </c>
      <c r="D20" s="7">
        <f t="shared" ref="D20:O20" si="3">D18*D19</f>
        <v>211.2</v>
      </c>
      <c r="E20" s="7">
        <f t="shared" si="3"/>
        <v>262.08</v>
      </c>
      <c r="F20" s="7">
        <f t="shared" si="3"/>
        <v>1728</v>
      </c>
      <c r="G20" s="7">
        <f t="shared" si="3"/>
        <v>1689.6</v>
      </c>
      <c r="H20" s="7">
        <f>H18*H19</f>
        <v>6.6239999999999997</v>
      </c>
      <c r="I20" s="7">
        <f t="shared" si="3"/>
        <v>172.79999999999998</v>
      </c>
      <c r="J20" s="7">
        <f t="shared" si="3"/>
        <v>241.92000000000002</v>
      </c>
      <c r="K20" s="7">
        <f t="shared" si="3"/>
        <v>388.8</v>
      </c>
      <c r="L20" s="7">
        <f t="shared" si="3"/>
        <v>120.96000000000001</v>
      </c>
      <c r="M20" s="7">
        <f t="shared" si="3"/>
        <v>228.48000000000002</v>
      </c>
      <c r="N20" s="7">
        <f t="shared" si="3"/>
        <v>20.16</v>
      </c>
      <c r="O20" s="7">
        <f t="shared" si="3"/>
        <v>36.96</v>
      </c>
      <c r="P20" s="12"/>
    </row>
    <row r="21" spans="1:19" ht="38.25" customHeight="1" x14ac:dyDescent="0.35">
      <c r="A21" s="3"/>
      <c r="B21" s="3" t="s">
        <v>2</v>
      </c>
      <c r="C21" s="3"/>
      <c r="D21" s="3"/>
      <c r="E21" s="3"/>
      <c r="F21" s="3"/>
      <c r="G21" s="3"/>
      <c r="H21" s="3"/>
      <c r="I21" s="6"/>
      <c r="J21" s="1"/>
      <c r="K21" s="1"/>
      <c r="L21" s="1"/>
      <c r="M21" s="1"/>
      <c r="N21" s="1"/>
      <c r="O21" s="1"/>
      <c r="P21" s="15">
        <f>SUM(C20:O20)</f>
        <v>5856.3840000000009</v>
      </c>
      <c r="R21">
        <f>61*C4</f>
        <v>5856</v>
      </c>
      <c r="S21" s="14"/>
    </row>
    <row r="22" spans="1:19" ht="18.75" x14ac:dyDescent="0.3">
      <c r="A22" s="2"/>
      <c r="B22" s="2"/>
      <c r="C22" s="2"/>
      <c r="D22" s="2"/>
      <c r="E22" s="2"/>
      <c r="F22" s="2"/>
      <c r="G22" s="2"/>
      <c r="H22" s="2"/>
      <c r="I22" s="2"/>
    </row>
    <row r="23" spans="1:19" ht="18.75" x14ac:dyDescent="0.3">
      <c r="A23" s="2"/>
      <c r="B23" s="2"/>
      <c r="C23" s="2"/>
      <c r="D23" s="2"/>
      <c r="E23" s="2"/>
      <c r="F23" s="2"/>
      <c r="G23" s="2"/>
      <c r="H23" s="2"/>
      <c r="I23" s="2"/>
    </row>
    <row r="24" spans="1:19" ht="18.75" x14ac:dyDescent="0.3">
      <c r="A24" s="2"/>
      <c r="B24" s="2" t="s">
        <v>26</v>
      </c>
      <c r="C24" s="2"/>
      <c r="D24" s="2"/>
      <c r="E24" s="2"/>
      <c r="F24" s="2"/>
      <c r="G24" s="2"/>
      <c r="H24" s="2"/>
      <c r="I24" s="2"/>
    </row>
    <row r="25" spans="1:19" ht="18.75" x14ac:dyDescent="0.3">
      <c r="A25" s="2"/>
      <c r="B25" s="2"/>
      <c r="C25" s="2"/>
      <c r="D25" s="2"/>
      <c r="E25" s="2"/>
      <c r="F25" s="2"/>
      <c r="G25" s="2"/>
      <c r="H25" s="2"/>
      <c r="I25" s="2"/>
    </row>
    <row r="26" spans="1:19" ht="18.75" x14ac:dyDescent="0.3">
      <c r="A26" s="2"/>
      <c r="B26" s="2" t="s">
        <v>27</v>
      </c>
      <c r="C26" s="2"/>
      <c r="D26" s="2"/>
      <c r="E26" s="2"/>
      <c r="F26" s="2"/>
      <c r="G26" s="2"/>
      <c r="H26" s="2"/>
      <c r="I26" s="2"/>
    </row>
    <row r="29" spans="1:19" ht="21" x14ac:dyDescent="0.35">
      <c r="O29" s="14"/>
    </row>
  </sheetData>
  <mergeCells count="5">
    <mergeCell ref="K1:O3"/>
    <mergeCell ref="A5:B6"/>
    <mergeCell ref="C7:I7"/>
    <mergeCell ref="A4:B4"/>
    <mergeCell ref="C5:O5"/>
  </mergeCells>
  <pageMargins left="0.7" right="0.7" top="0.75" bottom="0.75" header="0.3" footer="0.3"/>
  <pageSetup paperSize="9" scale="67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</vt:lpstr>
      <vt:lpstr>меню!Область_печати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2022-02-02T11:26:02Z</dcterms:modified>
</cp:coreProperties>
</file>