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E19" i="1" l="1"/>
  <c r="H19" i="1"/>
  <c r="G19" i="1"/>
  <c r="O19" i="1" l="1"/>
  <c r="C19" i="1"/>
  <c r="N19" i="1" l="1"/>
  <c r="M19" i="1" l="1"/>
  <c r="J19" i="1" l="1"/>
  <c r="R21" i="1" l="1"/>
  <c r="L19" i="1"/>
  <c r="I19" i="1"/>
  <c r="F19" i="1"/>
  <c r="D17" i="1"/>
  <c r="D18" i="1" s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I20" i="1" s="1"/>
  <c r="J17" i="1"/>
  <c r="J18" i="1" s="1"/>
  <c r="K17" i="1"/>
  <c r="L17" i="1"/>
  <c r="M17" i="1"/>
  <c r="M18" i="1" s="1"/>
  <c r="N17" i="1"/>
  <c r="N18" i="1" s="1"/>
  <c r="N20" i="1" s="1"/>
  <c r="O17" i="1"/>
  <c r="O18" i="1" s="1"/>
  <c r="C17" i="1"/>
  <c r="C18" i="1" s="1"/>
  <c r="K18" i="1"/>
  <c r="K20" i="1" s="1"/>
  <c r="J20" i="1" l="1"/>
  <c r="C20" i="1"/>
  <c r="O20" i="1"/>
  <c r="M20" i="1"/>
  <c r="H20" i="1"/>
  <c r="F20" i="1"/>
  <c r="D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<sst xmlns="http://schemas.openxmlformats.org/spreadsheetml/2006/main" count="36" uniqueCount="36">
  <si>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</si>
  <si>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</si>
  <si>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</si>
  <si>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</si>
  <si>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</si>
  <si>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</si>
  <si>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</si>
  <si>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</si>
  <si>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</si>
  <si>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</si>
  <si>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</si>
  <si>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</si>
  <si>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</si>
  <si>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</si>
  <si>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</si>
  <si>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</si>
  <si>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</si>
  <si>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</si>
  <si>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</si>
  <si>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</si>
  <si>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</si>
  <si>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</si>
  <si>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</si>
  <si>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банан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</si>
  <si>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</si>
  <si>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</si>
  <si>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</si>
  <si>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</si>
  <si>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</si>
  <si>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 xml:space="preserve">                                                            Утверждаю: руководитель Чиркатинской СОШ</t>
  </si>
  <si>
    <t>Приняла повар:_____________________/Алиева Х.С./</t>
  </si>
  <si>
    <t xml:space="preserve">                                                                              _____________/Магомедов М.А./</t>
  </si>
  <si>
    <t>Хлеб</t>
  </si>
  <si>
    <t>Банан</t>
  </si>
  <si>
    <t>Яйцо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</si>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</sst>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="70" zoomScaleSheetLayoutView="70" workbookViewId="0">
      <selection activeCell="S8" sqref="S8"/>
    </sheetView>
  </sheetViews>
  <sheetFormatPr defaultRowHeight="15" x14ac:dyDescent="0.2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 x14ac:dyDescent="0.3">
      <c r="A1" s="2" t="s">
        <v>27</v>
      </c>
      <c r="B1" s="16">
        <v>44575</v>
      </c>
      <c r="C1" s="2"/>
      <c r="D1" s="2"/>
      <c r="E1" s="2"/>
      <c r="F1" s="22" t="s">
        <v>29</v>
      </c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8.75" x14ac:dyDescent="0.3">
      <c r="A2" s="2"/>
      <c r="B2" s="2"/>
      <c r="C2" s="2"/>
      <c r="D2" s="2"/>
      <c r="E2" s="2"/>
      <c r="F2" s="22" t="s">
        <v>31</v>
      </c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 x14ac:dyDescent="0.3">
      <c r="A4" s="18" t="s">
        <v>7</v>
      </c>
      <c r="B4" s="18"/>
      <c r="C4" s="8">
        <v>93</v>
      </c>
      <c r="D4" s="2" t="s">
        <v>8</v>
      </c>
      <c r="E4" s="2"/>
      <c r="F4" s="2"/>
      <c r="G4" s="2"/>
      <c r="H4" s="2"/>
      <c r="I4" s="2"/>
    </row>
    <row r="5" spans="1:16" ht="18.75" x14ac:dyDescent="0.3">
      <c r="A5" s="17" t="s">
        <v>0</v>
      </c>
      <c r="B5" s="17"/>
      <c r="C5" s="19" t="s">
        <v>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1"/>
    </row>
    <row r="6" spans="1:16" ht="18.75" x14ac:dyDescent="0.3">
      <c r="A6" s="17"/>
      <c r="B6" s="17"/>
      <c r="C6" s="3" t="s">
        <v>24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25</v>
      </c>
      <c r="I6" s="3" t="s">
        <v>26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23</v>
      </c>
      <c r="P6" s="1"/>
    </row>
    <row r="7" spans="1:16" ht="18.75" x14ac:dyDescent="0.3">
      <c r="A7" s="3" t="s">
        <v>1</v>
      </c>
      <c r="B7" s="3" t="s">
        <v>4</v>
      </c>
      <c r="C7" s="17" t="s">
        <v>10</v>
      </c>
      <c r="D7" s="17"/>
      <c r="E7" s="17"/>
      <c r="F7" s="17"/>
      <c r="G7" s="17"/>
      <c r="H7" s="17"/>
      <c r="I7" s="17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50</v>
      </c>
      <c r="D8" s="3">
        <v>6.6000000000000003E-2</v>
      </c>
      <c r="E8" s="3">
        <v>9</v>
      </c>
      <c r="F8" s="3">
        <v>2.6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5">
      <c r="A9" s="5">
        <v>2</v>
      </c>
      <c r="B9" s="10" t="s">
        <v>22</v>
      </c>
      <c r="C9" s="3"/>
      <c r="D9" s="3"/>
      <c r="E9" s="3"/>
      <c r="F9" s="3">
        <v>2</v>
      </c>
      <c r="G9" s="3">
        <v>32</v>
      </c>
      <c r="H9" s="3">
        <v>8</v>
      </c>
      <c r="I9" s="6">
        <v>11</v>
      </c>
      <c r="J9" s="6">
        <v>13</v>
      </c>
      <c r="K9" s="1"/>
      <c r="L9" s="1"/>
      <c r="M9" s="1"/>
      <c r="N9" s="1"/>
      <c r="O9" s="1"/>
      <c r="P9" s="1"/>
    </row>
    <row r="10" spans="1:16" ht="24.95" customHeight="1" x14ac:dyDescent="0.35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200</v>
      </c>
      <c r="P10" s="1"/>
    </row>
    <row r="11" spans="1:16" ht="24.95" customHeight="1" x14ac:dyDescent="0.35">
      <c r="A11" s="5">
        <v>4</v>
      </c>
      <c r="B11" s="9" t="s">
        <v>34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 x14ac:dyDescent="0.35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89</v>
      </c>
      <c r="O12" s="6"/>
      <c r="P12" s="1"/>
    </row>
    <row r="13" spans="1:16" ht="24.95" customHeight="1" x14ac:dyDescent="0.35">
      <c r="A13" s="5">
        <v>6</v>
      </c>
      <c r="B13" s="3" t="s">
        <v>35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29</v>
      </c>
      <c r="N13" s="6"/>
      <c r="O13" s="6"/>
      <c r="P13" s="1"/>
    </row>
    <row r="14" spans="1:16" ht="24.95" customHeight="1" x14ac:dyDescent="0.35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 x14ac:dyDescent="0.3">
      <c r="A17" s="3"/>
      <c r="B17" s="3" t="s">
        <v>11</v>
      </c>
      <c r="C17" s="3">
        <f>SUM(C8:C16)</f>
        <v>50</v>
      </c>
      <c r="D17" s="3">
        <f t="shared" ref="D17:O17" si="0">SUM(D8:D16)</f>
        <v>6.6000000000000003E-2</v>
      </c>
      <c r="E17" s="3">
        <f t="shared" si="0"/>
        <v>9</v>
      </c>
      <c r="F17" s="3">
        <f t="shared" si="0"/>
        <v>4.5999999999999996</v>
      </c>
      <c r="G17" s="3">
        <f t="shared" si="0"/>
        <v>32</v>
      </c>
      <c r="H17" s="3">
        <f t="shared" si="0"/>
        <v>8</v>
      </c>
      <c r="I17" s="3">
        <f t="shared" si="0"/>
        <v>11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29</v>
      </c>
      <c r="N17" s="3">
        <f t="shared" si="0"/>
        <v>89</v>
      </c>
      <c r="O17" s="3">
        <f t="shared" si="0"/>
        <v>200</v>
      </c>
      <c r="P17" s="1"/>
    </row>
    <row r="18" spans="1:18" ht="24.95" customHeight="1" x14ac:dyDescent="0.3">
      <c r="A18" s="3"/>
      <c r="B18" s="7" t="s">
        <v>12</v>
      </c>
      <c r="C18" s="3">
        <f>$C$4*C17</f>
        <v>4650</v>
      </c>
      <c r="D18" s="23">
        <f t="shared" ref="D18:H18" si="1">$C$4*D17</f>
        <v>6.1379999999999999</v>
      </c>
      <c r="E18" s="3">
        <f>$C$4*E17</f>
        <v>837</v>
      </c>
      <c r="F18" s="3">
        <f t="shared" si="1"/>
        <v>427.79999999999995</v>
      </c>
      <c r="G18" s="3">
        <f t="shared" si="1"/>
        <v>2976</v>
      </c>
      <c r="H18" s="3">
        <f t="shared" si="1"/>
        <v>744</v>
      </c>
      <c r="I18" s="3">
        <f>$C$4*I17</f>
        <v>1023</v>
      </c>
      <c r="J18" s="3">
        <f>$C$4*J17</f>
        <v>1209</v>
      </c>
      <c r="K18" s="3">
        <f>$C$4*K17</f>
        <v>93</v>
      </c>
      <c r="L18" s="3">
        <f>$C$4*L17</f>
        <v>186</v>
      </c>
      <c r="M18" s="3">
        <f t="shared" ref="M18:O18" si="2">$C$4*M17</f>
        <v>2697</v>
      </c>
      <c r="N18" s="3">
        <f t="shared" si="2"/>
        <v>8277</v>
      </c>
      <c r="O18" s="3">
        <f t="shared" si="2"/>
        <v>18600</v>
      </c>
      <c r="P18" s="1"/>
    </row>
    <row r="19" spans="1:18" ht="24.95" customHeight="1" x14ac:dyDescent="0.3">
      <c r="A19" s="3"/>
      <c r="B19" s="7" t="s">
        <v>13</v>
      </c>
      <c r="C19" s="7">
        <f>60/1000</f>
        <v>0.06</v>
      </c>
      <c r="D19" s="7">
        <v>85</v>
      </c>
      <c r="E19" s="7">
        <f>750/1000</f>
        <v>0.75</v>
      </c>
      <c r="F19" s="7">
        <f>15/1000</f>
        <v>1.4999999999999999E-2</v>
      </c>
      <c r="G19" s="7">
        <f>55/1000</f>
        <v>5.5E-2</v>
      </c>
      <c r="H19" s="7">
        <f>55/1000</f>
        <v>5.5E-2</v>
      </c>
      <c r="I19" s="7">
        <f>140/1000</f>
        <v>0.14000000000000001</v>
      </c>
      <c r="J19" s="7">
        <f>130/1000</f>
        <v>0.13</v>
      </c>
      <c r="K19" s="7">
        <v>8</v>
      </c>
      <c r="L19" s="7">
        <f>1200/1000</f>
        <v>1.2</v>
      </c>
      <c r="M19" s="7">
        <f>60/1000</f>
        <v>0.06</v>
      </c>
      <c r="N19" s="7">
        <f>45/1000</f>
        <v>4.4999999999999998E-2</v>
      </c>
      <c r="O19" s="7">
        <f>120/1000</f>
        <v>0.12</v>
      </c>
      <c r="P19" s="1"/>
    </row>
    <row r="20" spans="1:18" ht="24.95" customHeight="1" x14ac:dyDescent="0.3">
      <c r="A20" s="3"/>
      <c r="B20" s="7" t="s">
        <v>5</v>
      </c>
      <c r="C20" s="7">
        <f>C18*C19</f>
        <v>279</v>
      </c>
      <c r="D20" s="7">
        <f t="shared" ref="D20:O20" si="3">D18*D19</f>
        <v>521.73</v>
      </c>
      <c r="E20" s="7">
        <f t="shared" si="3"/>
        <v>627.75</v>
      </c>
      <c r="F20" s="7">
        <f t="shared" si="3"/>
        <v>6.4169999999999989</v>
      </c>
      <c r="G20" s="7">
        <f t="shared" si="3"/>
        <v>163.68</v>
      </c>
      <c r="H20" s="7">
        <f>H18*H19</f>
        <v>40.92</v>
      </c>
      <c r="I20" s="7">
        <f t="shared" si="3"/>
        <v>143.22000000000003</v>
      </c>
      <c r="J20" s="7">
        <f t="shared" si="3"/>
        <v>157.17000000000002</v>
      </c>
      <c r="K20" s="7">
        <f t="shared" si="3"/>
        <v>744</v>
      </c>
      <c r="L20" s="7">
        <f t="shared" si="3"/>
        <v>223.2</v>
      </c>
      <c r="M20" s="7">
        <f t="shared" si="3"/>
        <v>161.82</v>
      </c>
      <c r="N20" s="7">
        <f t="shared" si="3"/>
        <v>372.46499999999997</v>
      </c>
      <c r="O20" s="7">
        <f t="shared" si="3"/>
        <v>2232</v>
      </c>
      <c r="P20" s="12"/>
    </row>
    <row r="21" spans="1:18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5673.3720000000003</v>
      </c>
      <c r="R21">
        <f>C4*61</f>
        <v>5673</v>
      </c>
    </row>
    <row r="22" spans="1:18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8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ht="18.75" x14ac:dyDescent="0.3">
      <c r="A24" s="2"/>
      <c r="B24" s="2" t="s">
        <v>28</v>
      </c>
      <c r="C24" s="2"/>
      <c r="D24" s="2"/>
      <c r="E24" s="2"/>
      <c r="F24" s="2"/>
      <c r="G24" s="2"/>
      <c r="H24" s="2"/>
      <c r="I24" s="2"/>
    </row>
    <row r="25" spans="1:18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8" ht="21" x14ac:dyDescent="0.35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2022-02-02T06:05:00Z</dcterms:modified>
</cp:coreProperties>
</file>